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2.100\share\R2年度(2020年)\R2　観光誘客部会　1.2.4.甲賀流リアル忍者館\4.運営業務\c.売店物販\3.申込受付\"/>
    </mc:Choice>
  </mc:AlternateContent>
  <xr:revisionPtr revIDLastSave="0" documentId="13_ncr:1_{06BF8AD4-7E75-4804-AAF3-97DD93C6DA43}" xr6:coauthVersionLast="45" xr6:coauthVersionMax="45" xr10:uidLastSave="{00000000-0000-0000-0000-000000000000}"/>
  <bookViews>
    <workbookView xWindow="780" yWindow="696" windowWidth="20556" windowHeight="11628" activeTab="1" xr2:uid="{C60A3862-FF8D-44F9-AE37-EE88C74C5002}"/>
  </bookViews>
  <sheets>
    <sheet name="商品登録(見本)" sheetId="2" r:id="rId1"/>
    <sheet name="商品登録(原紙) 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9" i="2" l="1"/>
  <c r="D3" i="1" l="1"/>
  <c r="H6" i="1"/>
  <c r="F3" i="1" s="1"/>
  <c r="D3" i="2" l="1"/>
  <c r="H6" i="2"/>
  <c r="F3" i="2" s="1"/>
</calcChain>
</file>

<file path=xl/sharedStrings.xml><?xml version="1.0" encoding="utf-8"?>
<sst xmlns="http://schemas.openxmlformats.org/spreadsheetml/2006/main" count="89" uniqueCount="53">
  <si>
    <t>要綱を確認し、同意した上で、以下の商品を申し込みます。</t>
    <rPh sb="0" eb="2">
      <t>ヨウコウ</t>
    </rPh>
    <rPh sb="3" eb="5">
      <t>カクニン</t>
    </rPh>
    <rPh sb="7" eb="9">
      <t>ドウイ</t>
    </rPh>
    <rPh sb="11" eb="12">
      <t>ウエ</t>
    </rPh>
    <rPh sb="14" eb="16">
      <t>イカ</t>
    </rPh>
    <rPh sb="17" eb="19">
      <t>ショウヒン</t>
    </rPh>
    <rPh sb="20" eb="21">
      <t>モウ</t>
    </rPh>
    <rPh sb="22" eb="23">
      <t>コ</t>
    </rPh>
    <phoneticPr fontId="1"/>
  </si>
  <si>
    <t>製造所住所</t>
    <rPh sb="0" eb="2">
      <t>セイゾウ</t>
    </rPh>
    <rPh sb="2" eb="3">
      <t>ショ</t>
    </rPh>
    <rPh sb="3" eb="5">
      <t>ジュウショ</t>
    </rPh>
    <phoneticPr fontId="1"/>
  </si>
  <si>
    <t>主たる製造・
加工場所名</t>
    <rPh sb="11" eb="12">
      <t>メイ</t>
    </rPh>
    <phoneticPr fontId="1"/>
  </si>
  <si>
    <t>納品者引揚,　　館にて廃棄依頼</t>
    <phoneticPr fontId="1"/>
  </si>
  <si>
    <t>日前</t>
    <rPh sb="0" eb="1">
      <t>ニチ</t>
    </rPh>
    <rPh sb="1" eb="2">
      <t>マエ</t>
    </rPh>
    <phoneticPr fontId="1"/>
  </si>
  <si>
    <t>賞味期限の</t>
    <rPh sb="0" eb="2">
      <t>ショウミ</t>
    </rPh>
    <rPh sb="2" eb="4">
      <t>キゲン</t>
    </rPh>
    <phoneticPr fontId="1"/>
  </si>
  <si>
    <t>店頭引揚時期</t>
    <rPh sb="0" eb="2">
      <t>テントウ</t>
    </rPh>
    <rPh sb="2" eb="4">
      <t>ヒキアゲ</t>
    </rPh>
    <rPh sb="4" eb="6">
      <t>ジキ</t>
    </rPh>
    <phoneticPr fontId="1"/>
  </si>
  <si>
    <t>常温,　要冷蔵,　要冷凍</t>
    <phoneticPr fontId="1"/>
  </si>
  <si>
    <t>保存温帯</t>
    <rPh sb="0" eb="2">
      <t>ホゾン</t>
    </rPh>
    <rPh sb="2" eb="4">
      <t>オンタイ</t>
    </rPh>
    <phoneticPr fontId="1"/>
  </si>
  <si>
    <t>日</t>
    <rPh sb="0" eb="1">
      <t>ニチ</t>
    </rPh>
    <phoneticPr fontId="1"/>
  </si>
  <si>
    <r>
      <t>製造日から　</t>
    </r>
    <r>
      <rPr>
        <u/>
        <sz val="10.5"/>
        <color theme="1"/>
        <rFont val="ＭＳ 明朝"/>
        <family val="1"/>
        <charset val="128"/>
      </rPr>
      <t/>
    </r>
    <phoneticPr fontId="1"/>
  </si>
  <si>
    <t>賞味期限</t>
  </si>
  <si>
    <t>以下食品の場合</t>
    <rPh sb="0" eb="2">
      <t>イカ</t>
    </rPh>
    <rPh sb="2" eb="4">
      <t>ショクヒン</t>
    </rPh>
    <rPh sb="5" eb="7">
      <t>バアイ</t>
    </rPh>
    <phoneticPr fontId="1"/>
  </si>
  <si>
    <t>商品写真</t>
    <phoneticPr fontId="1"/>
  </si>
  <si>
    <t>製品情報
(原材料・
サイズ・
入数等)
※出来るだけ詳しく</t>
    <rPh sb="0" eb="2">
      <t>セイヒン</t>
    </rPh>
    <rPh sb="2" eb="4">
      <t>ジョウホウ</t>
    </rPh>
    <rPh sb="7" eb="10">
      <t>ゲンザイリョウ</t>
    </rPh>
    <rPh sb="17" eb="19">
      <t>イリスウ</t>
    </rPh>
    <rPh sb="19" eb="20">
      <t>トウ</t>
    </rPh>
    <rPh sb="24" eb="26">
      <t>デキ</t>
    </rPh>
    <rPh sb="29" eb="30">
      <t>クワ</t>
    </rPh>
    <phoneticPr fontId="1"/>
  </si>
  <si>
    <t>PRポイント
(20文字程度)</t>
    <rPh sb="10" eb="12">
      <t>モジ</t>
    </rPh>
    <rPh sb="12" eb="14">
      <t>テイド</t>
    </rPh>
    <phoneticPr fontId="1"/>
  </si>
  <si>
    <t>円（税込）</t>
    <rPh sb="0" eb="1">
      <t>エン</t>
    </rPh>
    <phoneticPr fontId="1"/>
  </si>
  <si>
    <t>販売手数料</t>
    <rPh sb="0" eb="2">
      <t>ハンバイ</t>
    </rPh>
    <rPh sb="2" eb="5">
      <t>テスウリョウ</t>
    </rPh>
    <phoneticPr fontId="1"/>
  </si>
  <si>
    <t>10%　・　８％</t>
    <phoneticPr fontId="1"/>
  </si>
  <si>
    <t>税率（％）</t>
    <rPh sb="0" eb="2">
      <t>ゼイリツ</t>
    </rPh>
    <phoneticPr fontId="1"/>
  </si>
  <si>
    <r>
      <t>希望小売価格　　</t>
    </r>
    <r>
      <rPr>
        <b/>
        <u/>
        <sz val="10.5"/>
        <color theme="1"/>
        <rFont val="ＭＳ 明朝"/>
        <family val="1"/>
        <charset val="128"/>
      </rPr>
      <t>　　　　　</t>
    </r>
    <phoneticPr fontId="1"/>
  </si>
  <si>
    <r>
      <rPr>
        <sz val="14"/>
        <color theme="1"/>
        <rFont val="ＭＳ Ｐ明朝"/>
        <family val="1"/>
        <charset val="128"/>
      </rPr>
      <t>有　</t>
    </r>
    <r>
      <rPr>
        <sz val="14"/>
        <color theme="1"/>
        <rFont val="Century"/>
        <family val="1"/>
      </rPr>
      <t>,</t>
    </r>
    <r>
      <rPr>
        <sz val="14"/>
        <color theme="1"/>
        <rFont val="ＭＳ Ｐ明朝"/>
        <family val="1"/>
        <charset val="128"/>
      </rPr>
      <t>　無</t>
    </r>
    <phoneticPr fontId="1"/>
  </si>
  <si>
    <t>(有無)</t>
    <rPh sb="1" eb="3">
      <t>ウム</t>
    </rPh>
    <phoneticPr fontId="1"/>
  </si>
  <si>
    <t>JANコード</t>
    <phoneticPr fontId="1"/>
  </si>
  <si>
    <t>分類</t>
    <rPh sb="0" eb="2">
      <t>ブンルイ</t>
    </rPh>
    <phoneticPr fontId="1"/>
  </si>
  <si>
    <t>商品名</t>
  </si>
  <si>
    <t>ふりがな</t>
  </si>
  <si>
    <t>商品番号</t>
    <rPh sb="0" eb="2">
      <t>ショウヒン</t>
    </rPh>
    <rPh sb="2" eb="4">
      <t>バンゴウ</t>
    </rPh>
    <phoneticPr fontId="1"/>
  </si>
  <si>
    <t>仕入コード</t>
    <rPh sb="0" eb="2">
      <t>シイレ</t>
    </rPh>
    <phoneticPr fontId="1"/>
  </si>
  <si>
    <t>品番</t>
    <rPh sb="0" eb="2">
      <t>ヒンバン</t>
    </rPh>
    <phoneticPr fontId="1"/>
  </si>
  <si>
    <t>出品者No</t>
    <rPh sb="0" eb="3">
      <t>シュッピンシャ</t>
    </rPh>
    <phoneticPr fontId="1"/>
  </si>
  <si>
    <t>申込日</t>
    <rPh sb="0" eb="2">
      <t>モウシコミ</t>
    </rPh>
    <rPh sb="2" eb="3">
      <t>ビ</t>
    </rPh>
    <phoneticPr fontId="1"/>
  </si>
  <si>
    <t>「リアル忍者館」商品登録申込書</t>
    <rPh sb="4" eb="6">
      <t>ニンジャ</t>
    </rPh>
    <rPh sb="6" eb="7">
      <t>カン</t>
    </rPh>
    <rPh sb="8" eb="10">
      <t>ショウヒン</t>
    </rPh>
    <rPh sb="10" eb="12">
      <t>トウロク</t>
    </rPh>
    <phoneticPr fontId="1"/>
  </si>
  <si>
    <t>リアル株式会社　甲賀工場</t>
    <rPh sb="3" eb="5">
      <t>カブシキ</t>
    </rPh>
    <rPh sb="5" eb="7">
      <t>カイシャ</t>
    </rPh>
    <rPh sb="8" eb="12">
      <t>コウカコウジョウ</t>
    </rPh>
    <phoneticPr fontId="1"/>
  </si>
  <si>
    <t>館にて廃棄依頼</t>
  </si>
  <si>
    <t>常温</t>
  </si>
  <si>
    <t>品名:リアルせんべい
名称:焼菓子
原材料:小麦粉、砂糖、鶏卵、植物油脂/膨張剤、乳化剤(大豆由来)、香料(一部に小麦・卵・大豆を含む)
保存方法:直射日光、高温多湿の所を避けて保存してください。
製造元:株式会社リアル
内容量:箱入・・・15枚
栄養成分表示(100gあたり)エネルギー409kcalたんぱく質7.8g脂質4.9g炭水化物83.3g食塩相当量0.18g(推定量)
※本製品は落花生・ごま・乳成分を含む商品と共通の設備で国内で製造しています。</t>
    <rPh sb="103" eb="105">
      <t>カブシキ</t>
    </rPh>
    <rPh sb="105" eb="107">
      <t>カイシャ</t>
    </rPh>
    <phoneticPr fontId="1"/>
  </si>
  <si>
    <t>工芸品・雑貨</t>
    <phoneticPr fontId="1"/>
  </si>
  <si>
    <t>口の中で味が忍者のように七変化するせんべい</t>
    <rPh sb="0" eb="1">
      <t>クチ</t>
    </rPh>
    <rPh sb="2" eb="3">
      <t>ナカ</t>
    </rPh>
    <rPh sb="4" eb="5">
      <t>アジ</t>
    </rPh>
    <rPh sb="6" eb="8">
      <t>ニンジャ</t>
    </rPh>
    <rPh sb="12" eb="13">
      <t>ナナ</t>
    </rPh>
    <rPh sb="13" eb="15">
      <t>ヘンゲ</t>
    </rPh>
    <phoneticPr fontId="1"/>
  </si>
  <si>
    <t>衣類・布製品</t>
    <phoneticPr fontId="1"/>
  </si>
  <si>
    <t>食器・陶器</t>
    <phoneticPr fontId="1"/>
  </si>
  <si>
    <t>KH・ｽﾄﾗｯﾌﾟ</t>
    <phoneticPr fontId="1"/>
  </si>
  <si>
    <t>有</t>
  </si>
  <si>
    <t>玩具</t>
    <phoneticPr fontId="1"/>
  </si>
  <si>
    <t>食品</t>
  </si>
  <si>
    <t>書籍・ﾊｶﾞｷ類</t>
    <phoneticPr fontId="1"/>
  </si>
  <si>
    <t>リアルせんべい　(１５枚入り)</t>
    <rPh sb="11" eb="13">
      <t>マイイ</t>
    </rPh>
    <phoneticPr fontId="1"/>
  </si>
  <si>
    <t>文具</t>
    <phoneticPr fontId="1"/>
  </si>
  <si>
    <t>りあるせんべい　(15まいいり)　</t>
    <phoneticPr fontId="1"/>
  </si>
  <si>
    <t>酒類</t>
    <phoneticPr fontId="1"/>
  </si>
  <si>
    <t>食品</t>
    <phoneticPr fontId="1"/>
  </si>
  <si>
    <t>「リアル忍者館」商品登録申込書</t>
    <rPh sb="8" eb="10">
      <t>ショウヒン</t>
    </rPh>
    <rPh sb="10" eb="12">
      <t>トウロク</t>
    </rPh>
    <phoneticPr fontId="1"/>
  </si>
  <si>
    <t>※濃いグレーの枠は事務局記入欄</t>
    <rPh sb="1" eb="2">
      <t>コ</t>
    </rPh>
    <rPh sb="7" eb="8">
      <t>ワク</t>
    </rPh>
    <rPh sb="9" eb="12">
      <t>ジムキョク</t>
    </rPh>
    <rPh sb="12" eb="14">
      <t>キニュウ</t>
    </rPh>
    <rPh sb="14" eb="15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</si>
</sst>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sz val="10.5"/>
      <color theme="1"/>
      <name val="Century"/>
      <family val="1"/>
    </font>
    <font>
      <b/>
      <sz val="10.5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11"/>
      <color theme="0"/>
      <name val="游ゴシック"/>
      <family val="2"/>
      <scheme val="minor"/>
    </font>
    <font>
      <sz val="14"/>
      <color theme="1"/>
      <name val="ＭＳ 明朝"/>
      <family val="1"/>
      <charset val="128"/>
    </font>
    <font>
      <b/>
      <sz val="14"/>
      <color theme="1"/>
      <name val="游ゴシック"/>
      <family val="3"/>
      <charset val="128"/>
      <scheme val="minor"/>
    </font>
    <font>
      <b/>
      <u/>
      <sz val="10.5"/>
      <color theme="1"/>
      <name val="ＭＳ 明朝"/>
      <family val="1"/>
      <charset val="128"/>
    </font>
    <font>
      <sz val="14"/>
      <color theme="1"/>
      <name val="Century"/>
      <family val="1"/>
    </font>
    <font>
      <sz val="14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6"/>
      <color theme="0"/>
      <name val="游ゴシック"/>
      <family val="2"/>
      <scheme val="minor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0.5"/>
      <color theme="3"/>
      <name val="ＭＳ 明朝"/>
      <family val="1"/>
      <charset val="128"/>
    </font>
    <font>
      <sz val="6"/>
      <color theme="0"/>
      <name val="游ゴシック"/>
      <family val="3"/>
      <charset val="128"/>
      <scheme val="minor"/>
    </font>
    <font>
      <sz val="10"/>
      <color theme="3"/>
      <name val="ＭＳ 明朝"/>
      <family val="1"/>
      <charset val="128"/>
    </font>
    <font>
      <sz val="12"/>
      <color theme="1"/>
      <name val="Century"/>
      <family val="1"/>
    </font>
    <font>
      <b/>
      <sz val="14"/>
      <color theme="1"/>
      <name val="Century"/>
      <family val="1"/>
    </font>
    <font>
      <b/>
      <sz val="16"/>
      <color theme="1"/>
      <name val="Century"/>
      <family val="1"/>
    </font>
    <font>
      <sz val="10.5"/>
      <color theme="3"/>
      <name val="Century"/>
      <family val="1"/>
    </font>
    <font>
      <sz val="10.5"/>
      <color theme="3"/>
      <name val="ＭＳ Ｐ明朝"/>
      <family val="1"/>
      <charset val="128"/>
    </font>
    <font>
      <sz val="11"/>
      <color theme="1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justify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0" xfId="0" applyFont="1"/>
    <xf numFmtId="0" fontId="5" fillId="5" borderId="2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 wrapText="1"/>
    </xf>
    <xf numFmtId="9" fontId="10" fillId="4" borderId="3" xfId="0" applyNumberFormat="1" applyFont="1" applyFill="1" applyBorder="1" applyAlignment="1">
      <alignment vertical="center"/>
    </xf>
    <xf numFmtId="9" fontId="10" fillId="4" borderId="5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15" fillId="0" borderId="0" xfId="0" applyFont="1"/>
    <xf numFmtId="0" fontId="5" fillId="5" borderId="13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17" fillId="5" borderId="22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21" fillId="0" borderId="0" xfId="0" applyFont="1"/>
    <xf numFmtId="9" fontId="0" fillId="5" borderId="3" xfId="0" applyNumberFormat="1" applyFill="1" applyBorder="1" applyAlignment="1">
      <alignment horizontal="center" vertical="center"/>
    </xf>
    <xf numFmtId="9" fontId="10" fillId="4" borderId="3" xfId="0" applyNumberFormat="1" applyFont="1" applyFill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28" fillId="9" borderId="24" xfId="0" applyFont="1" applyFill="1" applyBorder="1" applyAlignment="1">
      <alignment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176" fontId="23" fillId="3" borderId="5" xfId="0" applyNumberFormat="1" applyFont="1" applyFill="1" applyBorder="1" applyAlignment="1">
      <alignment horizontal="center" vertical="center" wrapText="1"/>
    </xf>
    <xf numFmtId="176" fontId="23" fillId="3" borderId="4" xfId="0" applyNumberFormat="1" applyFont="1" applyFill="1" applyBorder="1" applyAlignment="1">
      <alignment horizontal="center" vertical="center" wrapText="1"/>
    </xf>
    <xf numFmtId="176" fontId="23" fillId="3" borderId="3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14" fontId="16" fillId="3" borderId="8" xfId="0" applyNumberFormat="1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" fontId="9" fillId="10" borderId="4" xfId="0" applyNumberFormat="1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6" fillId="8" borderId="21" xfId="0" applyFont="1" applyFill="1" applyBorder="1" applyAlignment="1">
      <alignment horizontal="center" vertical="center"/>
    </xf>
    <xf numFmtId="0" fontId="16" fillId="8" borderId="20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819150</xdr:colOff>
      <xdr:row>11</xdr:row>
      <xdr:rowOff>200025</xdr:rowOff>
    </xdr:from>
    <xdr:ext cx="1814210" cy="2401371"/>
    <xdr:pic>
      <xdr:nvPicPr>
        <xdr:cNvPr id="2" name="図 1">
          <a:extLst>
            <a:ext uri="{FF2B5EF4-FFF2-40B4-BE49-F238E27FC236}">
              <a16:creationId xmlns:a16="http://schemas.microsoft.com/office/drawing/2014/main" id="{18AE2D44-C14A-45F5-B182-0372D6A2B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0526">
          <a:off x="1261110" y="2013585"/>
          <a:ext cx="1814210" cy="240137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4DC69-8B6A-46AD-B36D-77A7B36012C2}">
  <dimension ref="A1:J19"/>
  <sheetViews>
    <sheetView showWhiteSpace="0" view="pageLayout" zoomScale="80" zoomScaleNormal="100" zoomScalePageLayoutView="80" workbookViewId="0">
      <selection activeCell="B9" sqref="B9:C9"/>
    </sheetView>
  </sheetViews>
  <sheetFormatPr defaultRowHeight="18" x14ac:dyDescent="0.45"/>
  <cols>
    <col min="1" max="1" width="12.296875" customWidth="1"/>
    <col min="2" max="2" width="11.3984375" style="1" customWidth="1"/>
    <col min="3" max="3" width="10.796875" customWidth="1"/>
    <col min="4" max="4" width="11.3984375" customWidth="1"/>
    <col min="5" max="5" width="10.796875" customWidth="1"/>
    <col min="6" max="6" width="11.3984375" customWidth="1"/>
    <col min="7" max="7" width="12" customWidth="1"/>
    <col min="8" max="8" width="3.296875" customWidth="1"/>
  </cols>
  <sheetData>
    <row r="1" spans="1:10" ht="35.25" customHeight="1" thickBot="1" x14ac:dyDescent="0.5">
      <c r="A1" s="51" t="s">
        <v>51</v>
      </c>
      <c r="B1" s="51"/>
      <c r="C1" s="51"/>
      <c r="D1" s="51"/>
      <c r="E1" s="51"/>
      <c r="F1" s="51"/>
      <c r="G1" s="51"/>
    </row>
    <row r="2" spans="1:10" ht="21" customHeight="1" thickBot="1" x14ac:dyDescent="0.5">
      <c r="A2" s="33" t="s">
        <v>31</v>
      </c>
      <c r="B2" s="52">
        <v>43883</v>
      </c>
      <c r="C2" s="53"/>
      <c r="D2" s="54"/>
      <c r="E2" s="32" t="s">
        <v>30</v>
      </c>
      <c r="F2" s="55">
        <v>100</v>
      </c>
      <c r="G2" s="56"/>
      <c r="H2" s="13"/>
      <c r="I2" s="26" t="s">
        <v>50</v>
      </c>
      <c r="J2" s="34">
        <v>10000</v>
      </c>
    </row>
    <row r="3" spans="1:10" ht="27.75" customHeight="1" thickBot="1" x14ac:dyDescent="0.5">
      <c r="A3" s="31" t="s">
        <v>29</v>
      </c>
      <c r="B3" s="30">
        <v>1</v>
      </c>
      <c r="C3" s="29" t="s">
        <v>28</v>
      </c>
      <c r="D3" s="38">
        <f>F2+B3</f>
        <v>101</v>
      </c>
      <c r="E3" s="28" t="s">
        <v>27</v>
      </c>
      <c r="F3" s="60">
        <f>H6+D3</f>
        <v>10101</v>
      </c>
      <c r="G3" s="61"/>
      <c r="H3" s="13"/>
      <c r="I3" s="34" t="s">
        <v>49</v>
      </c>
      <c r="J3" s="34">
        <v>20000</v>
      </c>
    </row>
    <row r="4" spans="1:10" ht="15.75" customHeight="1" x14ac:dyDescent="0.45">
      <c r="A4" s="27" t="s">
        <v>26</v>
      </c>
      <c r="B4" s="57" t="s">
        <v>48</v>
      </c>
      <c r="C4" s="58"/>
      <c r="D4" s="58"/>
      <c r="E4" s="58"/>
      <c r="F4" s="58"/>
      <c r="G4" s="59"/>
      <c r="H4" s="13"/>
      <c r="I4" s="34" t="s">
        <v>47</v>
      </c>
      <c r="J4" s="34">
        <v>30000</v>
      </c>
    </row>
    <row r="5" spans="1:10" ht="27" customHeight="1" x14ac:dyDescent="0.45">
      <c r="A5" s="25" t="s">
        <v>25</v>
      </c>
      <c r="B5" s="42" t="s">
        <v>46</v>
      </c>
      <c r="C5" s="43"/>
      <c r="D5" s="43"/>
      <c r="E5" s="43"/>
      <c r="F5" s="43"/>
      <c r="G5" s="43"/>
      <c r="H5" s="13"/>
      <c r="I5" s="34" t="s">
        <v>45</v>
      </c>
      <c r="J5" s="34">
        <v>40000</v>
      </c>
    </row>
    <row r="6" spans="1:10" ht="33" customHeight="1" x14ac:dyDescent="0.45">
      <c r="A6" s="25" t="s">
        <v>24</v>
      </c>
      <c r="B6" s="44" t="s">
        <v>44</v>
      </c>
      <c r="C6" s="45"/>
      <c r="D6" s="45"/>
      <c r="E6" s="45"/>
      <c r="F6" s="45"/>
      <c r="G6" s="46"/>
      <c r="H6" s="26">
        <f>VLOOKUP(B6,I2:J10,2,)</f>
        <v>10000</v>
      </c>
      <c r="I6" s="34" t="s">
        <v>43</v>
      </c>
      <c r="J6" s="34">
        <v>50000</v>
      </c>
    </row>
    <row r="7" spans="1:10" ht="30" customHeight="1" x14ac:dyDescent="0.45">
      <c r="A7" s="25" t="s">
        <v>23</v>
      </c>
      <c r="B7" s="24" t="s">
        <v>22</v>
      </c>
      <c r="C7" s="37" t="s">
        <v>42</v>
      </c>
      <c r="D7" s="47">
        <v>4909502020202</v>
      </c>
      <c r="E7" s="48"/>
      <c r="F7" s="48"/>
      <c r="G7" s="49"/>
      <c r="H7" s="13"/>
      <c r="I7" s="34" t="s">
        <v>41</v>
      </c>
      <c r="J7" s="34">
        <v>60000</v>
      </c>
    </row>
    <row r="8" spans="1:10" ht="34.5" customHeight="1" x14ac:dyDescent="0.45">
      <c r="A8" s="22" t="s">
        <v>20</v>
      </c>
      <c r="B8" s="50">
        <v>800</v>
      </c>
      <c r="C8" s="50"/>
      <c r="D8" s="21" t="s">
        <v>16</v>
      </c>
      <c r="E8" s="20" t="s">
        <v>19</v>
      </c>
      <c r="F8" s="36">
        <v>0.08</v>
      </c>
      <c r="G8" s="35"/>
      <c r="H8" s="13"/>
      <c r="I8" s="34" t="s">
        <v>40</v>
      </c>
      <c r="J8" s="34">
        <v>70000</v>
      </c>
    </row>
    <row r="9" spans="1:10" ht="34.5" customHeight="1" x14ac:dyDescent="0.45">
      <c r="A9" s="17" t="s">
        <v>17</v>
      </c>
      <c r="B9" s="78">
        <f>B8/(1+F8)*0.2*1.1</f>
        <v>162.96296296296296</v>
      </c>
      <c r="C9" s="78"/>
      <c r="D9" s="65" t="s">
        <v>16</v>
      </c>
      <c r="E9" s="66"/>
      <c r="F9" s="16"/>
      <c r="G9" s="15"/>
      <c r="H9" s="13"/>
      <c r="I9" s="34" t="s">
        <v>39</v>
      </c>
      <c r="J9" s="34">
        <v>80000</v>
      </c>
    </row>
    <row r="10" spans="1:10" ht="32.25" customHeight="1" x14ac:dyDescent="0.45">
      <c r="A10" s="14" t="s">
        <v>15</v>
      </c>
      <c r="B10" s="67" t="s">
        <v>38</v>
      </c>
      <c r="C10" s="67"/>
      <c r="D10" s="67"/>
      <c r="E10" s="67"/>
      <c r="F10" s="67"/>
      <c r="G10" s="68"/>
      <c r="H10" s="13"/>
      <c r="I10" s="34" t="s">
        <v>37</v>
      </c>
      <c r="J10" s="34">
        <v>90000</v>
      </c>
    </row>
    <row r="11" spans="1:10" ht="128.25" customHeight="1" x14ac:dyDescent="0.45">
      <c r="A11" s="12" t="s">
        <v>14</v>
      </c>
      <c r="B11" s="69" t="s">
        <v>36</v>
      </c>
      <c r="C11" s="70"/>
      <c r="D11" s="70"/>
      <c r="E11" s="70"/>
      <c r="F11" s="70"/>
      <c r="G11" s="71"/>
    </row>
    <row r="12" spans="1:10" ht="217.5" customHeight="1" x14ac:dyDescent="0.45">
      <c r="A12" s="12" t="s">
        <v>13</v>
      </c>
      <c r="B12" s="11"/>
      <c r="C12" s="9"/>
      <c r="D12" s="10"/>
      <c r="E12" s="9"/>
      <c r="F12" s="9"/>
      <c r="G12" s="8"/>
    </row>
    <row r="13" spans="1:10" ht="27" customHeight="1" x14ac:dyDescent="0.45">
      <c r="A13" s="72" t="s">
        <v>12</v>
      </c>
      <c r="B13" s="73"/>
      <c r="C13" s="73"/>
      <c r="D13" s="73"/>
      <c r="E13" s="73"/>
      <c r="F13" s="73"/>
      <c r="G13" s="74"/>
    </row>
    <row r="14" spans="1:10" ht="27" customHeight="1" x14ac:dyDescent="0.45">
      <c r="A14" s="4" t="s">
        <v>11</v>
      </c>
      <c r="B14" s="7" t="s">
        <v>10</v>
      </c>
      <c r="C14" s="6">
        <v>300</v>
      </c>
      <c r="D14" s="5" t="s">
        <v>9</v>
      </c>
      <c r="E14" s="3" t="s">
        <v>8</v>
      </c>
      <c r="F14" s="75" t="s">
        <v>35</v>
      </c>
      <c r="G14" s="76"/>
    </row>
    <row r="15" spans="1:10" ht="27" customHeight="1" x14ac:dyDescent="0.45">
      <c r="A15" s="4" t="s">
        <v>6</v>
      </c>
      <c r="B15" s="7" t="s">
        <v>5</v>
      </c>
      <c r="C15" s="6">
        <v>10</v>
      </c>
      <c r="D15" s="5" t="s">
        <v>4</v>
      </c>
      <c r="E15" s="77" t="s">
        <v>34</v>
      </c>
      <c r="F15" s="75"/>
      <c r="G15" s="76"/>
    </row>
    <row r="16" spans="1:10" ht="27" customHeight="1" x14ac:dyDescent="0.45">
      <c r="A16" s="4" t="s">
        <v>2</v>
      </c>
      <c r="B16" s="63" t="s">
        <v>33</v>
      </c>
      <c r="C16" s="64"/>
      <c r="D16" s="64"/>
      <c r="E16" s="64"/>
      <c r="F16" s="64"/>
      <c r="G16" s="64"/>
    </row>
    <row r="17" spans="1:7" ht="27" customHeight="1" x14ac:dyDescent="0.45">
      <c r="A17" s="3" t="s">
        <v>1</v>
      </c>
      <c r="B17" s="64"/>
      <c r="C17" s="64"/>
      <c r="D17" s="64"/>
      <c r="E17" s="64"/>
      <c r="F17" s="64"/>
      <c r="G17" s="64"/>
    </row>
    <row r="18" spans="1:7" ht="9" customHeight="1" x14ac:dyDescent="0.45">
      <c r="A18" s="2"/>
    </row>
    <row r="19" spans="1:7" x14ac:dyDescent="0.45">
      <c r="A19" s="62" t="s">
        <v>0</v>
      </c>
      <c r="B19" s="62"/>
      <c r="C19" s="62"/>
      <c r="D19" s="62"/>
      <c r="E19" s="62"/>
      <c r="F19" s="62"/>
      <c r="G19" s="62"/>
    </row>
  </sheetData>
  <mergeCells count="19">
    <mergeCell ref="A19:G19"/>
    <mergeCell ref="B16:G16"/>
    <mergeCell ref="D9:E9"/>
    <mergeCell ref="B10:G10"/>
    <mergeCell ref="B11:G11"/>
    <mergeCell ref="A13:G13"/>
    <mergeCell ref="F14:G14"/>
    <mergeCell ref="E15:G15"/>
    <mergeCell ref="B17:G17"/>
    <mergeCell ref="B9:C9"/>
    <mergeCell ref="B5:G5"/>
    <mergeCell ref="B6:G6"/>
    <mergeCell ref="D7:G7"/>
    <mergeCell ref="B8:C8"/>
    <mergeCell ref="A1:G1"/>
    <mergeCell ref="B2:D2"/>
    <mergeCell ref="F2:G2"/>
    <mergeCell ref="B4:G4"/>
    <mergeCell ref="F3:G3"/>
  </mergeCells>
  <phoneticPr fontId="1"/>
  <dataValidations count="5">
    <dataValidation type="list" allowBlank="1" showInputMessage="1" showErrorMessage="1" sqref="E15:G15" xr:uid="{00000000-0002-0000-0100-000004000000}">
      <formula1>"納品者引揚,館にて廃棄依頼"</formula1>
    </dataValidation>
    <dataValidation type="list" allowBlank="1" showInputMessage="1" showErrorMessage="1" sqref="F8" xr:uid="{00000000-0002-0000-0100-000003000000}">
      <formula1>".08,.1"</formula1>
    </dataValidation>
    <dataValidation type="list" allowBlank="1" showInputMessage="1" showErrorMessage="1" sqref="C7" xr:uid="{00000000-0002-0000-0100-000002000000}">
      <formula1>"有,無"</formula1>
    </dataValidation>
    <dataValidation type="list" allowBlank="1" showInputMessage="1" showErrorMessage="1" sqref="B6:G6" xr:uid="{00000000-0002-0000-0100-000001000000}">
      <formula1>"食品,酒類,文具,書籍・ﾊｶﾞｷ類,玩具,KH・ｽﾄﾗｯﾌﾟ,食器・陶器,衣類・布製品,工芸品・雑貨"</formula1>
    </dataValidation>
    <dataValidation type="list" allowBlank="1" showInputMessage="1" showErrorMessage="1" sqref="F14:G14" xr:uid="{00000000-0002-0000-0100-000000000000}">
      <formula1>"常温,要冷蔵,要冷凍"</formula1>
    </dataValidation>
  </dataValidations>
  <pageMargins left="0.7" right="0.33333333333333331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93677-7F75-413D-A163-5E1DB2DFEBDF}">
  <dimension ref="A1:J19"/>
  <sheetViews>
    <sheetView tabSelected="1" view="pageLayout" zoomScale="50" zoomScaleNormal="100" zoomScalePageLayoutView="50" workbookViewId="0">
      <selection activeCell="B9" sqref="B9:C9"/>
    </sheetView>
  </sheetViews>
  <sheetFormatPr defaultRowHeight="18" x14ac:dyDescent="0.45"/>
  <cols>
    <col min="1" max="1" width="12.296875" customWidth="1"/>
    <col min="2" max="2" width="11.3984375" style="1" customWidth="1"/>
    <col min="3" max="3" width="10.796875" customWidth="1"/>
    <col min="4" max="4" width="11.3984375" customWidth="1"/>
    <col min="5" max="5" width="10.796875" customWidth="1"/>
    <col min="6" max="6" width="11.3984375" customWidth="1"/>
    <col min="7" max="7" width="12" customWidth="1"/>
    <col min="8" max="8" width="3.296875" customWidth="1"/>
  </cols>
  <sheetData>
    <row r="1" spans="1:10" ht="35.25" customHeight="1" thickBot="1" x14ac:dyDescent="0.5">
      <c r="A1" s="51" t="s">
        <v>32</v>
      </c>
      <c r="B1" s="51"/>
      <c r="C1" s="51"/>
      <c r="D1" s="51"/>
      <c r="E1" s="51"/>
      <c r="F1" s="51"/>
      <c r="G1" s="40" t="s">
        <v>52</v>
      </c>
    </row>
    <row r="2" spans="1:10" ht="21" customHeight="1" thickBot="1" x14ac:dyDescent="0.5">
      <c r="A2" s="33" t="s">
        <v>31</v>
      </c>
      <c r="B2" s="52"/>
      <c r="C2" s="53"/>
      <c r="D2" s="54"/>
      <c r="E2" s="32" t="s">
        <v>30</v>
      </c>
      <c r="F2" s="91"/>
      <c r="G2" s="92"/>
      <c r="H2" s="13"/>
      <c r="I2" s="26" t="s">
        <v>50</v>
      </c>
      <c r="J2" s="34">
        <v>10000</v>
      </c>
    </row>
    <row r="3" spans="1:10" ht="27.75" customHeight="1" thickBot="1" x14ac:dyDescent="0.5">
      <c r="A3" s="31" t="s">
        <v>29</v>
      </c>
      <c r="B3" s="39"/>
      <c r="C3" s="29" t="s">
        <v>28</v>
      </c>
      <c r="D3" s="41">
        <f>F2+B3</f>
        <v>0</v>
      </c>
      <c r="E3" s="28" t="s">
        <v>27</v>
      </c>
      <c r="F3" s="93">
        <f>H6+D3</f>
        <v>10000</v>
      </c>
      <c r="G3" s="94"/>
      <c r="H3" s="13"/>
      <c r="I3" s="34" t="s">
        <v>49</v>
      </c>
      <c r="J3" s="34">
        <v>20000</v>
      </c>
    </row>
    <row r="4" spans="1:10" ht="15.75" customHeight="1" x14ac:dyDescent="0.45">
      <c r="A4" s="27" t="s">
        <v>26</v>
      </c>
      <c r="B4" s="57"/>
      <c r="C4" s="58"/>
      <c r="D4" s="58"/>
      <c r="E4" s="58"/>
      <c r="F4" s="58"/>
      <c r="G4" s="59"/>
      <c r="H4" s="13"/>
      <c r="I4" s="34" t="s">
        <v>47</v>
      </c>
      <c r="J4" s="34">
        <v>30000</v>
      </c>
    </row>
    <row r="5" spans="1:10" ht="27" customHeight="1" x14ac:dyDescent="0.45">
      <c r="A5" s="25" t="s">
        <v>25</v>
      </c>
      <c r="B5" s="42"/>
      <c r="C5" s="43"/>
      <c r="D5" s="43"/>
      <c r="E5" s="43"/>
      <c r="F5" s="43"/>
      <c r="G5" s="43"/>
      <c r="H5" s="13"/>
      <c r="I5" s="34" t="s">
        <v>45</v>
      </c>
      <c r="J5" s="34">
        <v>40000</v>
      </c>
    </row>
    <row r="6" spans="1:10" ht="33" customHeight="1" x14ac:dyDescent="0.45">
      <c r="A6" s="25" t="s">
        <v>24</v>
      </c>
      <c r="B6" s="44" t="s">
        <v>44</v>
      </c>
      <c r="C6" s="45"/>
      <c r="D6" s="45"/>
      <c r="E6" s="45"/>
      <c r="F6" s="45"/>
      <c r="G6" s="46"/>
      <c r="H6" s="26">
        <f>VLOOKUP(B6,I2:J10,2,)</f>
        <v>10000</v>
      </c>
      <c r="I6" s="34" t="s">
        <v>43</v>
      </c>
      <c r="J6" s="34">
        <v>50000</v>
      </c>
    </row>
    <row r="7" spans="1:10" ht="30" customHeight="1" x14ac:dyDescent="0.45">
      <c r="A7" s="25" t="s">
        <v>23</v>
      </c>
      <c r="B7" s="24" t="s">
        <v>22</v>
      </c>
      <c r="C7" s="23" t="s">
        <v>21</v>
      </c>
      <c r="D7" s="79"/>
      <c r="E7" s="80"/>
      <c r="F7" s="80"/>
      <c r="G7" s="81"/>
      <c r="H7" s="13"/>
    </row>
    <row r="8" spans="1:10" ht="34.5" customHeight="1" x14ac:dyDescent="0.45">
      <c r="A8" s="22" t="s">
        <v>20</v>
      </c>
      <c r="B8" s="82"/>
      <c r="C8" s="50"/>
      <c r="D8" s="21" t="s">
        <v>16</v>
      </c>
      <c r="E8" s="20" t="s">
        <v>19</v>
      </c>
      <c r="F8" s="19" t="s">
        <v>18</v>
      </c>
      <c r="G8" s="18"/>
      <c r="H8" s="13"/>
    </row>
    <row r="9" spans="1:10" ht="34.5" customHeight="1" x14ac:dyDescent="0.45">
      <c r="A9" s="17" t="s">
        <v>17</v>
      </c>
      <c r="B9" s="96" t="e">
        <f>B8/(1+F8)*0.2*1.1</f>
        <v>#VALUE!</v>
      </c>
      <c r="C9" s="95"/>
      <c r="D9" s="65" t="s">
        <v>16</v>
      </c>
      <c r="E9" s="66"/>
      <c r="F9" s="16"/>
      <c r="G9" s="15"/>
      <c r="H9" s="13"/>
    </row>
    <row r="10" spans="1:10" ht="47.25" customHeight="1" x14ac:dyDescent="0.45">
      <c r="A10" s="14" t="s">
        <v>15</v>
      </c>
      <c r="B10" s="89"/>
      <c r="C10" s="89"/>
      <c r="D10" s="89"/>
      <c r="E10" s="89"/>
      <c r="F10" s="89"/>
      <c r="G10" s="90"/>
      <c r="H10" s="13"/>
    </row>
    <row r="11" spans="1:10" ht="107.4" customHeight="1" x14ac:dyDescent="0.45">
      <c r="A11" s="12" t="s">
        <v>14</v>
      </c>
      <c r="B11" s="83"/>
      <c r="C11" s="84"/>
      <c r="D11" s="84"/>
      <c r="E11" s="84"/>
      <c r="F11" s="84"/>
      <c r="G11" s="85"/>
    </row>
    <row r="12" spans="1:10" ht="178.8" customHeight="1" x14ac:dyDescent="0.45">
      <c r="A12" s="12" t="s">
        <v>13</v>
      </c>
      <c r="B12" s="11"/>
      <c r="C12" s="9"/>
      <c r="D12" s="10"/>
      <c r="E12" s="9"/>
      <c r="F12" s="9"/>
      <c r="G12" s="8"/>
    </row>
    <row r="13" spans="1:10" ht="27" customHeight="1" x14ac:dyDescent="0.45">
      <c r="A13" s="72" t="s">
        <v>12</v>
      </c>
      <c r="B13" s="73"/>
      <c r="C13" s="73"/>
      <c r="D13" s="73"/>
      <c r="E13" s="73"/>
      <c r="F13" s="73"/>
      <c r="G13" s="74"/>
    </row>
    <row r="14" spans="1:10" ht="27" customHeight="1" x14ac:dyDescent="0.45">
      <c r="A14" s="4" t="s">
        <v>11</v>
      </c>
      <c r="B14" s="7" t="s">
        <v>10</v>
      </c>
      <c r="C14" s="6"/>
      <c r="D14" s="5" t="s">
        <v>9</v>
      </c>
      <c r="E14" s="3" t="s">
        <v>8</v>
      </c>
      <c r="F14" s="86" t="s">
        <v>7</v>
      </c>
      <c r="G14" s="87"/>
    </row>
    <row r="15" spans="1:10" ht="27" customHeight="1" x14ac:dyDescent="0.45">
      <c r="A15" s="4" t="s">
        <v>6</v>
      </c>
      <c r="B15" s="7" t="s">
        <v>5</v>
      </c>
      <c r="C15" s="6"/>
      <c r="D15" s="5" t="s">
        <v>4</v>
      </c>
      <c r="E15" s="88" t="s">
        <v>3</v>
      </c>
      <c r="F15" s="86"/>
      <c r="G15" s="87"/>
    </row>
    <row r="16" spans="1:10" ht="27" customHeight="1" x14ac:dyDescent="0.45">
      <c r="A16" s="4" t="s">
        <v>2</v>
      </c>
      <c r="B16" s="64"/>
      <c r="C16" s="64"/>
      <c r="D16" s="64"/>
      <c r="E16" s="64"/>
      <c r="F16" s="64"/>
      <c r="G16" s="64"/>
    </row>
    <row r="17" spans="1:7" ht="27" customHeight="1" x14ac:dyDescent="0.45">
      <c r="A17" s="3" t="s">
        <v>1</v>
      </c>
      <c r="B17" s="64"/>
      <c r="C17" s="64"/>
      <c r="D17" s="64"/>
      <c r="E17" s="64"/>
      <c r="F17" s="64"/>
      <c r="G17" s="64"/>
    </row>
    <row r="18" spans="1:7" ht="18" customHeight="1" x14ac:dyDescent="0.45">
      <c r="A18" s="2"/>
    </row>
    <row r="19" spans="1:7" x14ac:dyDescent="0.45">
      <c r="A19" s="62" t="s">
        <v>0</v>
      </c>
      <c r="B19" s="62"/>
      <c r="C19" s="62"/>
      <c r="D19" s="62"/>
      <c r="E19" s="62"/>
      <c r="F19" s="62"/>
      <c r="G19" s="62"/>
    </row>
  </sheetData>
  <mergeCells count="19">
    <mergeCell ref="B5:G5"/>
    <mergeCell ref="B6:G6"/>
    <mergeCell ref="B9:C9"/>
    <mergeCell ref="D7:G7"/>
    <mergeCell ref="B8:C8"/>
    <mergeCell ref="A1:F1"/>
    <mergeCell ref="D9:E9"/>
    <mergeCell ref="A19:G19"/>
    <mergeCell ref="B11:G11"/>
    <mergeCell ref="A13:G13"/>
    <mergeCell ref="F14:G14"/>
    <mergeCell ref="E15:G15"/>
    <mergeCell ref="B16:G16"/>
    <mergeCell ref="B17:G17"/>
    <mergeCell ref="B10:G10"/>
    <mergeCell ref="B2:D2"/>
    <mergeCell ref="F2:G2"/>
    <mergeCell ref="F3:G3"/>
    <mergeCell ref="B4:G4"/>
  </mergeCells>
  <phoneticPr fontId="1"/>
  <dataValidations count="1">
    <dataValidation type="list" allowBlank="1" showInputMessage="1" showErrorMessage="1" sqref="B6:G6" xr:uid="{90DC811F-F350-4C0B-A730-260E21FA0836}">
      <formula1>"食品,酒類,文具,書籍・ﾊｶﾞｷ類,玩具,KH・ｽﾄﾗｯﾌﾟ,食器・陶器,衣類・布製品,工芸品・雑貨"</formula1>
    </dataValidation>
  </dataValidations>
  <pageMargins left="0.7" right="0.28125" top="0.28125" bottom="0.22916666666666666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商品登録(見本)</vt:lpstr>
      <vt:lpstr>商品登録(原紙)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nana</cp:lastModifiedBy>
  <cp:lastPrinted>2020-07-16T08:50:56Z</cp:lastPrinted>
  <dcterms:created xsi:type="dcterms:W3CDTF">2020-07-16T08:45:33Z</dcterms:created>
  <dcterms:modified xsi:type="dcterms:W3CDTF">2020-10-26T03:20:30Z</dcterms:modified>
</cp:coreProperties>
</file>